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75" windowHeight="119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6" i="1" l="1"/>
  <c r="G4" i="1"/>
  <c r="G2" i="1"/>
  <c r="G9" i="1" s="1"/>
  <c r="G11" i="1" s="1"/>
</calcChain>
</file>

<file path=xl/sharedStrings.xml><?xml version="1.0" encoding="utf-8"?>
<sst xmlns="http://schemas.openxmlformats.org/spreadsheetml/2006/main" count="31" uniqueCount="31">
  <si>
    <t>initial wealth (Wt)=</t>
  </si>
  <si>
    <t>total rate return (rt+1)=</t>
  </si>
  <si>
    <t>realized rate return (rhot+1)=</t>
  </si>
  <si>
    <t>tax rate (tau) =</t>
  </si>
  <si>
    <t>Cons-Durable (CDt+1)=</t>
  </si>
  <si>
    <t>Consumption (Ct+1)=</t>
  </si>
  <si>
    <t>Cons-Ed (Cet+1) =</t>
  </si>
  <si>
    <t>G</t>
  </si>
  <si>
    <t>Inv</t>
  </si>
  <si>
    <t>X-M</t>
  </si>
  <si>
    <t>rt(1-tau)Wt + (1-t)Lt+1 - Ct+1</t>
  </si>
  <si>
    <t>(1-t)Lt+1 + rho(tau)Wt - Ct+1</t>
  </si>
  <si>
    <t>Cons-Health(CHt+1)</t>
  </si>
  <si>
    <t>Cons-R&amp;D(CRDt+1)</t>
  </si>
  <si>
    <t>G-inv</t>
  </si>
  <si>
    <t>Non-Asset Personal Income</t>
  </si>
  <si>
    <t>Asset personal Income</t>
  </si>
  <si>
    <t>Simple NIPA Personal Saving</t>
  </si>
  <si>
    <t>Personal Consumption</t>
  </si>
  <si>
    <t>Personal Taxes</t>
  </si>
  <si>
    <t>PI - PT - PC</t>
  </si>
  <si>
    <t xml:space="preserve">Change (national) net worth = </t>
  </si>
  <si>
    <t xml:space="preserve"> Income (Lt+1)=</t>
  </si>
  <si>
    <t xml:space="preserve">      (Flow of Funds)</t>
  </si>
  <si>
    <t xml:space="preserve"> (National) Saving</t>
  </si>
  <si>
    <t xml:space="preserve">       (NIPA)</t>
  </si>
  <si>
    <t>F1 + CD + Ced + CH + CRD</t>
  </si>
  <si>
    <t>FoF with Consumption (0.5) Adj.</t>
  </si>
  <si>
    <t>FoF with C Adj. + G-Inv</t>
  </si>
  <si>
    <t>F8 + G-inv</t>
  </si>
  <si>
    <t>Adjustments to Saving Estimates/Income Normalized to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</si>
</sst>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2" sqref="C2"/>
    </sheetView>
  </sheetViews>
  <sheetFormatPr defaultRowHeight="15" x14ac:dyDescent="0.25"/>
  <cols>
    <col min="1" max="1" width="29" customWidth="1"/>
    <col min="5" max="5" width="30.28515625" customWidth="1"/>
    <col min="6" max="6" width="29.5703125" customWidth="1"/>
  </cols>
  <sheetData>
    <row r="1" spans="1:7" ht="69" customHeight="1" x14ac:dyDescent="0.25">
      <c r="A1" s="1" t="s">
        <v>30</v>
      </c>
    </row>
    <row r="2" spans="1:7" ht="26.25" customHeight="1" x14ac:dyDescent="0.25">
      <c r="A2" s="1" t="s">
        <v>22</v>
      </c>
      <c r="B2">
        <v>100</v>
      </c>
      <c r="E2" s="1" t="s">
        <v>21</v>
      </c>
      <c r="F2" t="s">
        <v>10</v>
      </c>
      <c r="G2">
        <f xml:space="preserve"> B6*(1-B10)*B4 + (1-B10)*B2 - B12</f>
        <v>12.5</v>
      </c>
    </row>
    <row r="3" spans="1:7" x14ac:dyDescent="0.25">
      <c r="A3" s="1"/>
      <c r="E3" s="1" t="s">
        <v>23</v>
      </c>
    </row>
    <row r="4" spans="1:7" x14ac:dyDescent="0.25">
      <c r="A4" s="1" t="s">
        <v>0</v>
      </c>
      <c r="B4">
        <v>100</v>
      </c>
      <c r="E4" s="1" t="s">
        <v>24</v>
      </c>
      <c r="F4" t="s">
        <v>11</v>
      </c>
      <c r="G4">
        <f xml:space="preserve"> (1-B10)*B2 + B8*B10*B4 - B12</f>
        <v>6.25</v>
      </c>
    </row>
    <row r="5" spans="1:7" x14ac:dyDescent="0.25">
      <c r="A5" s="1"/>
      <c r="E5" s="1" t="s">
        <v>25</v>
      </c>
    </row>
    <row r="6" spans="1:7" x14ac:dyDescent="0.25">
      <c r="A6" s="1" t="s">
        <v>1</v>
      </c>
      <c r="B6">
        <v>0.1</v>
      </c>
      <c r="E6" s="1" t="s">
        <v>17</v>
      </c>
      <c r="F6" t="s">
        <v>20</v>
      </c>
      <c r="G6">
        <f>B30+B31-B32-B33</f>
        <v>2</v>
      </c>
    </row>
    <row r="7" spans="1:7" x14ac:dyDescent="0.25">
      <c r="A7" s="1"/>
      <c r="E7" s="1"/>
    </row>
    <row r="8" spans="1:7" x14ac:dyDescent="0.25">
      <c r="A8" s="1" t="s">
        <v>2</v>
      </c>
      <c r="B8">
        <v>0.05</v>
      </c>
      <c r="E8" s="1"/>
    </row>
    <row r="9" spans="1:7" x14ac:dyDescent="0.25">
      <c r="A9" s="1"/>
      <c r="E9" s="1" t="s">
        <v>27</v>
      </c>
      <c r="F9" t="s">
        <v>26</v>
      </c>
      <c r="G9">
        <f>G2 + 0.5*(B14 + B16 + B18)</f>
        <v>28</v>
      </c>
    </row>
    <row r="10" spans="1:7" x14ac:dyDescent="0.25">
      <c r="A10" s="1" t="s">
        <v>3</v>
      </c>
      <c r="B10">
        <v>0.25</v>
      </c>
      <c r="E10" s="1"/>
    </row>
    <row r="11" spans="1:7" x14ac:dyDescent="0.25">
      <c r="A11" s="1"/>
      <c r="E11" s="1" t="s">
        <v>28</v>
      </c>
      <c r="F11" t="s">
        <v>29</v>
      </c>
      <c r="G11">
        <f>G9+B28</f>
        <v>31</v>
      </c>
    </row>
    <row r="12" spans="1:7" x14ac:dyDescent="0.25">
      <c r="A12" s="1" t="s">
        <v>5</v>
      </c>
      <c r="B12">
        <v>70</v>
      </c>
    </row>
    <row r="13" spans="1:7" x14ac:dyDescent="0.25">
      <c r="A13" s="1"/>
    </row>
    <row r="14" spans="1:7" x14ac:dyDescent="0.25">
      <c r="A14" s="1" t="s">
        <v>4</v>
      </c>
      <c r="B14">
        <v>7</v>
      </c>
    </row>
    <row r="15" spans="1:7" x14ac:dyDescent="0.25">
      <c r="A15" s="1"/>
    </row>
    <row r="16" spans="1:7" x14ac:dyDescent="0.25">
      <c r="A16" s="1" t="s">
        <v>6</v>
      </c>
      <c r="B16">
        <v>7</v>
      </c>
    </row>
    <row r="17" spans="1:2" x14ac:dyDescent="0.25">
      <c r="A17" s="1"/>
    </row>
    <row r="18" spans="1:2" x14ac:dyDescent="0.25">
      <c r="A18" s="1" t="s">
        <v>12</v>
      </c>
      <c r="B18">
        <v>17</v>
      </c>
    </row>
    <row r="19" spans="1:2" x14ac:dyDescent="0.25">
      <c r="A19" s="1"/>
    </row>
    <row r="20" spans="1:2" x14ac:dyDescent="0.25">
      <c r="A20" s="1" t="s">
        <v>13</v>
      </c>
    </row>
    <row r="21" spans="1:2" x14ac:dyDescent="0.25">
      <c r="A21" s="1"/>
    </row>
    <row r="22" spans="1:2" x14ac:dyDescent="0.25">
      <c r="A22" s="1" t="s">
        <v>7</v>
      </c>
      <c r="B22">
        <v>19</v>
      </c>
    </row>
    <row r="23" spans="1:2" x14ac:dyDescent="0.25">
      <c r="A23" s="1"/>
    </row>
    <row r="24" spans="1:2" x14ac:dyDescent="0.25">
      <c r="A24" s="1" t="s">
        <v>8</v>
      </c>
      <c r="B24">
        <v>16</v>
      </c>
    </row>
    <row r="25" spans="1:2" x14ac:dyDescent="0.25">
      <c r="A25" s="1"/>
    </row>
    <row r="26" spans="1:2" x14ac:dyDescent="0.25">
      <c r="A26" s="1" t="s">
        <v>9</v>
      </c>
      <c r="B26">
        <v>-5</v>
      </c>
    </row>
    <row r="27" spans="1:2" x14ac:dyDescent="0.25">
      <c r="A27" s="1"/>
    </row>
    <row r="28" spans="1:2" x14ac:dyDescent="0.25">
      <c r="A28" s="1" t="s">
        <v>14</v>
      </c>
      <c r="B28">
        <v>3</v>
      </c>
    </row>
    <row r="29" spans="1:2" x14ac:dyDescent="0.25">
      <c r="A29" s="1"/>
    </row>
    <row r="30" spans="1:2" x14ac:dyDescent="0.25">
      <c r="A30" s="1" t="s">
        <v>15</v>
      </c>
      <c r="B30">
        <v>83</v>
      </c>
    </row>
    <row r="31" spans="1:2" x14ac:dyDescent="0.25">
      <c r="A31" s="1" t="s">
        <v>16</v>
      </c>
      <c r="B31">
        <v>2</v>
      </c>
    </row>
    <row r="32" spans="1:2" x14ac:dyDescent="0.25">
      <c r="A32" s="1" t="s">
        <v>18</v>
      </c>
      <c r="B32">
        <v>71</v>
      </c>
    </row>
    <row r="33" spans="1:2" x14ac:dyDescent="0.25">
      <c r="A33" s="1" t="s">
        <v>19</v>
      </c>
      <c r="B33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Western Kentucky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Goff</dc:creator>
  <cp:lastModifiedBy>Goff, Brian</cp:lastModifiedBy>
  <dcterms:created xsi:type="dcterms:W3CDTF">2009-09-09T19:43:51Z</dcterms:created>
  <dcterms:modified xsi:type="dcterms:W3CDTF">2013-09-05T20:21:42Z</dcterms:modified>
</cp:coreProperties>
</file>